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driguez\Desktop\"/>
    </mc:Choice>
  </mc:AlternateContent>
  <xr:revisionPtr revIDLastSave="0" documentId="13_ncr:1_{FAF24456-8FE0-400B-9896-FF1582632BD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6" i="1"/>
  <c r="E15" i="1"/>
  <c r="E9" i="1"/>
  <c r="E24" i="1"/>
  <c r="E72" i="1"/>
  <c r="E66" i="1"/>
  <c r="E61" i="1"/>
  <c r="E51" i="1"/>
  <c r="E43" i="1"/>
  <c r="E34" i="1"/>
  <c r="E14" i="1" l="1"/>
  <c r="E8" i="1" l="1"/>
  <c r="E78" i="1" s="1"/>
</calcChain>
</file>

<file path=xl/sharedStrings.xml><?xml version="1.0" encoding="utf-8"?>
<sst xmlns="http://schemas.openxmlformats.org/spreadsheetml/2006/main" count="153" uniqueCount="153">
  <si>
    <r>
      <rPr>
        <b/>
        <sz val="9.5"/>
        <color rgb="FF393838"/>
        <rFont val="Georgia"/>
        <family val="1"/>
      </rPr>
      <t>REMUNERACIONES Y CONTRIBUCIONES</t>
    </r>
  </si>
  <si>
    <r>
      <rPr>
        <sz val="8"/>
        <color rgb="FF393838"/>
        <rFont val="Georgia"/>
        <family val="1"/>
      </rPr>
      <t>2.1.1</t>
    </r>
  </si>
  <si>
    <r>
      <rPr>
        <sz val="8"/>
        <color rgb="FF393838"/>
        <rFont val="Georgia"/>
        <family val="1"/>
      </rPr>
      <t>REMUNERACIONES</t>
    </r>
  </si>
  <si>
    <r>
      <rPr>
        <sz val="8"/>
        <color rgb="FF393838"/>
        <rFont val="Georgia"/>
        <family val="1"/>
      </rPr>
      <t>2.1.2</t>
    </r>
  </si>
  <si>
    <r>
      <rPr>
        <sz val="8"/>
        <color rgb="FF393838"/>
        <rFont val="Georgia"/>
        <family val="1"/>
      </rPr>
      <t>SOBRESUELDOS</t>
    </r>
  </si>
  <si>
    <r>
      <rPr>
        <sz val="8"/>
        <color rgb="FF393838"/>
        <rFont val="Georgia"/>
        <family val="1"/>
      </rPr>
      <t>2.1.3</t>
    </r>
  </si>
  <si>
    <r>
      <rPr>
        <sz val="8"/>
        <color rgb="FF393838"/>
        <rFont val="Georgia"/>
        <family val="1"/>
      </rPr>
      <t>DIETAS Y GASTOS DE REPRESENTACIÓN</t>
    </r>
  </si>
  <si>
    <r>
      <rPr>
        <sz val="8"/>
        <color rgb="FF393838"/>
        <rFont val="Georgia"/>
        <family val="1"/>
      </rPr>
      <t>2.1.4</t>
    </r>
  </si>
  <si>
    <r>
      <rPr>
        <sz val="8"/>
        <color rgb="FF393838"/>
        <rFont val="Georgia"/>
        <family val="1"/>
      </rPr>
      <t>GRATIFICACIONES Y BONIFICACIONES</t>
    </r>
  </si>
  <si>
    <r>
      <rPr>
        <sz val="8"/>
        <color rgb="FF393838"/>
        <rFont val="Georgia"/>
        <family val="1"/>
      </rPr>
      <t>2.1.5</t>
    </r>
  </si>
  <si>
    <r>
      <rPr>
        <sz val="8"/>
        <color rgb="FF393838"/>
        <rFont val="Georgia"/>
        <family val="1"/>
      </rPr>
      <t>CONTRIBUCIONES A LA SEGURIDAD SOCIAL</t>
    </r>
  </si>
  <si>
    <r>
      <rPr>
        <b/>
        <sz val="9.5"/>
        <color rgb="FF393838"/>
        <rFont val="Georgia"/>
        <family val="1"/>
      </rPr>
      <t>CONTRATACIÓN DE SERVICIOS</t>
    </r>
  </si>
  <si>
    <r>
      <rPr>
        <sz val="8"/>
        <color rgb="FF393838"/>
        <rFont val="Georgia"/>
        <family val="1"/>
      </rPr>
      <t>2.2.1</t>
    </r>
  </si>
  <si>
    <r>
      <rPr>
        <sz val="8"/>
        <color rgb="FF393838"/>
        <rFont val="Georgia"/>
        <family val="1"/>
      </rPr>
      <t>SERVICIOS BÁSICOS</t>
    </r>
  </si>
  <si>
    <r>
      <rPr>
        <sz val="8"/>
        <color rgb="FF393838"/>
        <rFont val="Georgia"/>
        <family val="1"/>
      </rPr>
      <t>2.2.2</t>
    </r>
  </si>
  <si>
    <r>
      <rPr>
        <sz val="8"/>
        <color rgb="FF393838"/>
        <rFont val="Georgia"/>
        <family val="1"/>
      </rPr>
      <t>PUBLICIDAD, IMPRESIÓN Y ENCUADERNACIÓN</t>
    </r>
  </si>
  <si>
    <r>
      <rPr>
        <sz val="8"/>
        <color rgb="FF393838"/>
        <rFont val="Georgia"/>
        <family val="1"/>
      </rPr>
      <t>2.2.3</t>
    </r>
  </si>
  <si>
    <r>
      <rPr>
        <sz val="8"/>
        <color rgb="FF393838"/>
        <rFont val="Georgia"/>
        <family val="1"/>
      </rPr>
      <t>VIÁTICOS</t>
    </r>
  </si>
  <si>
    <r>
      <rPr>
        <sz val="8"/>
        <color rgb="FF393838"/>
        <rFont val="Georgia"/>
        <family val="1"/>
      </rPr>
      <t>2.2.4</t>
    </r>
  </si>
  <si>
    <r>
      <rPr>
        <sz val="8"/>
        <color rgb="FF393838"/>
        <rFont val="Georgia"/>
        <family val="1"/>
      </rPr>
      <t>TRANSPORTE Y ALMACENAJE</t>
    </r>
  </si>
  <si>
    <r>
      <rPr>
        <sz val="8"/>
        <color rgb="FF393838"/>
        <rFont val="Georgia"/>
        <family val="1"/>
      </rPr>
      <t>2.2.5</t>
    </r>
  </si>
  <si>
    <r>
      <rPr>
        <sz val="8"/>
        <color rgb="FF393838"/>
        <rFont val="Georgia"/>
        <family val="1"/>
      </rPr>
      <t>ALQUILERES Y RENTAS</t>
    </r>
  </si>
  <si>
    <r>
      <rPr>
        <sz val="8"/>
        <color rgb="FF393838"/>
        <rFont val="Georgia"/>
        <family val="1"/>
      </rPr>
      <t>2.2.6</t>
    </r>
  </si>
  <si>
    <r>
      <rPr>
        <sz val="8"/>
        <color rgb="FF393838"/>
        <rFont val="Georgia"/>
        <family val="1"/>
      </rPr>
      <t>SEGUROS</t>
    </r>
  </si>
  <si>
    <r>
      <rPr>
        <sz val="8"/>
        <color rgb="FF393838"/>
        <rFont val="Georgia"/>
        <family val="1"/>
      </rPr>
      <t>2.2.7</t>
    </r>
  </si>
  <si>
    <r>
      <rPr>
        <sz val="8"/>
        <color rgb="FF393838"/>
        <rFont val="Georgia"/>
        <family val="1"/>
      </rPr>
      <t xml:space="preserve">SERVICIOS DE CONSERVACIÓN, REPARACIONES MENORES E INSTALACIONES T
</t>
    </r>
    <r>
      <rPr>
        <sz val="8"/>
        <color rgb="FF393838"/>
        <rFont val="Georgia"/>
        <family val="1"/>
      </rPr>
      <t>EMPORALES</t>
    </r>
  </si>
  <si>
    <r>
      <rPr>
        <sz val="8"/>
        <color rgb="FF393838"/>
        <rFont val="Georgia"/>
        <family val="1"/>
      </rPr>
      <t>2.2.8</t>
    </r>
  </si>
  <si>
    <r>
      <rPr>
        <sz val="8"/>
        <color rgb="FF393838"/>
        <rFont val="Georgia"/>
        <family val="1"/>
      </rPr>
      <t>SERVICIOS NO INCLUIDOS EN CONCEPTOS ANTERIORES</t>
    </r>
  </si>
  <si>
    <r>
      <rPr>
        <sz val="8"/>
        <color rgb="FF393838"/>
        <rFont val="Georgia"/>
        <family val="1"/>
      </rPr>
      <t>2.2.9</t>
    </r>
  </si>
  <si>
    <r>
      <rPr>
        <sz val="8"/>
        <color rgb="FF393838"/>
        <rFont val="Georgia"/>
        <family val="1"/>
      </rPr>
      <t>OTRAS CONTRATACIONES DE SERVICIOS</t>
    </r>
  </si>
  <si>
    <r>
      <rPr>
        <b/>
        <sz val="9.5"/>
        <color rgb="FF393838"/>
        <rFont val="Georgia"/>
        <family val="1"/>
      </rPr>
      <t>MATERIALES Y SUMINISTROS</t>
    </r>
  </si>
  <si>
    <r>
      <rPr>
        <sz val="8"/>
        <color rgb="FF393838"/>
        <rFont val="Georgia"/>
        <family val="1"/>
      </rPr>
      <t>2.3.1</t>
    </r>
  </si>
  <si>
    <r>
      <rPr>
        <sz val="8"/>
        <color rgb="FF393838"/>
        <rFont val="Georgia"/>
        <family val="1"/>
      </rPr>
      <t>ALIMENTOS Y PRODUCTOS AGROFORESTALES</t>
    </r>
  </si>
  <si>
    <r>
      <rPr>
        <sz val="8"/>
        <color rgb="FF393838"/>
        <rFont val="Georgia"/>
        <family val="1"/>
      </rPr>
      <t>2.3.2</t>
    </r>
  </si>
  <si>
    <r>
      <rPr>
        <sz val="8"/>
        <color rgb="FF393838"/>
        <rFont val="Georgia"/>
        <family val="1"/>
      </rPr>
      <t>TEXTILES Y VESTUARIOS</t>
    </r>
  </si>
  <si>
    <r>
      <rPr>
        <sz val="8"/>
        <color rgb="FF393838"/>
        <rFont val="Georgia"/>
        <family val="1"/>
      </rPr>
      <t>2.3.3</t>
    </r>
  </si>
  <si>
    <r>
      <rPr>
        <sz val="8"/>
        <rFont val="Georgia"/>
        <family val="1"/>
      </rPr>
      <t>PAPEL, CARTÓN E IMPRESOS</t>
    </r>
  </si>
  <si>
    <r>
      <rPr>
        <sz val="8"/>
        <color rgb="FF393838"/>
        <rFont val="Georgia"/>
        <family val="1"/>
      </rPr>
      <t>2.3.4</t>
    </r>
  </si>
  <si>
    <r>
      <rPr>
        <sz val="8"/>
        <color rgb="FF393838"/>
        <rFont val="Georgia"/>
        <family val="1"/>
      </rPr>
      <t>PRODUCTOS FARMACÉUTICOS</t>
    </r>
  </si>
  <si>
    <r>
      <rPr>
        <sz val="8"/>
        <color rgb="FF393838"/>
        <rFont val="Georgia"/>
        <family val="1"/>
      </rPr>
      <t>CUERO, CAUCHO Y PLÁSTICO</t>
    </r>
  </si>
  <si>
    <r>
      <rPr>
        <sz val="8"/>
        <color rgb="FF393838"/>
        <rFont val="Georgia"/>
        <family val="1"/>
      </rPr>
      <t>2.3.6</t>
    </r>
  </si>
  <si>
    <r>
      <rPr>
        <sz val="8"/>
        <color rgb="FF393838"/>
        <rFont val="Georgia"/>
        <family val="1"/>
      </rPr>
      <t>PRODUCTOS DE MINERALES, METÁLICOS Y NO METÁLICOS</t>
    </r>
  </si>
  <si>
    <r>
      <rPr>
        <sz val="8"/>
        <color rgb="FF393838"/>
        <rFont val="Georgia"/>
        <family val="1"/>
      </rPr>
      <t>2.3.7</t>
    </r>
  </si>
  <si>
    <r>
      <rPr>
        <sz val="8"/>
        <color rgb="FF393838"/>
        <rFont val="Georgia"/>
        <family val="1"/>
      </rPr>
      <t>COMBUSTIBLES, LUBRICANTES, PRODUCTOS QUÍMICOS Y  CONEXOS</t>
    </r>
  </si>
  <si>
    <r>
      <rPr>
        <sz val="8"/>
        <color rgb="FF393838"/>
        <rFont val="Georgia"/>
        <family val="1"/>
      </rPr>
      <t>2.3.8</t>
    </r>
  </si>
  <si>
    <r>
      <rPr>
        <sz val="8"/>
        <color rgb="FF393838"/>
        <rFont val="Georgia"/>
        <family val="1"/>
      </rPr>
      <t>2.3.9</t>
    </r>
  </si>
  <si>
    <r>
      <rPr>
        <sz val="8"/>
        <color rgb="FF393838"/>
        <rFont val="Georgia"/>
        <family val="1"/>
      </rPr>
      <t>PRODUCTOS Y ÚTILES VARIOS</t>
    </r>
  </si>
  <si>
    <r>
      <rPr>
        <b/>
        <sz val="9.5"/>
        <color rgb="FF393838"/>
        <rFont val="Georgia"/>
        <family val="1"/>
      </rPr>
      <t>TRANSFERENCIAS CORRIENTES</t>
    </r>
  </si>
  <si>
    <r>
      <rPr>
        <sz val="8"/>
        <color rgb="FF393838"/>
        <rFont val="Georgia"/>
        <family val="1"/>
      </rPr>
      <t>2.4.1</t>
    </r>
  </si>
  <si>
    <r>
      <rPr>
        <sz val="8"/>
        <color rgb="FF393838"/>
        <rFont val="Georgia"/>
        <family val="1"/>
      </rPr>
      <t>TRANSFERENCIAS CORRIENTES AL SECTOR PRIVADO</t>
    </r>
  </si>
  <si>
    <r>
      <rPr>
        <sz val="8"/>
        <color rgb="FF393838"/>
        <rFont val="Georgia"/>
        <family val="1"/>
      </rPr>
      <t>2.4.2</t>
    </r>
  </si>
  <si>
    <r>
      <rPr>
        <sz val="8"/>
        <color rgb="FF393838"/>
        <rFont val="Georgia"/>
        <family val="1"/>
      </rPr>
      <t>TRANSFERENCIAS CORRIENTES AL  GOBIERNO GENERAL  NACIONAL</t>
    </r>
  </si>
  <si>
    <r>
      <rPr>
        <sz val="8"/>
        <color rgb="FF393838"/>
        <rFont val="Georgia"/>
        <family val="1"/>
      </rPr>
      <t>2.4.3</t>
    </r>
  </si>
  <si>
    <r>
      <rPr>
        <sz val="8"/>
        <color rgb="FF393838"/>
        <rFont val="Georgia"/>
        <family val="1"/>
      </rPr>
      <t>TRANSFERENCIAS CORRIENTES A GOBIERNOS GENERALES  LOCALES</t>
    </r>
  </si>
  <si>
    <r>
      <rPr>
        <sz val="8"/>
        <color rgb="FF393838"/>
        <rFont val="Georgia"/>
        <family val="1"/>
      </rPr>
      <t>2.4.4</t>
    </r>
  </si>
  <si>
    <r>
      <rPr>
        <sz val="8"/>
        <color rgb="FF393838"/>
        <rFont val="Georgia"/>
        <family val="1"/>
      </rPr>
      <t>TRANSFERENCIAS CORRIENTES A EMPRESAS PÚBLICAS NO  FINANCIERAS</t>
    </r>
  </si>
  <si>
    <r>
      <rPr>
        <sz val="8"/>
        <color rgb="FF393838"/>
        <rFont val="Georgia"/>
        <family val="1"/>
      </rPr>
      <t>2.4.5</t>
    </r>
  </si>
  <si>
    <r>
      <rPr>
        <sz val="8"/>
        <color rgb="FF393838"/>
        <rFont val="Georgia"/>
        <family val="1"/>
      </rPr>
      <t>TRANSFERENCIAS CORRIENTES A INSTITUCIONES PÚBLICAS  FINANCIERAS</t>
    </r>
  </si>
  <si>
    <r>
      <rPr>
        <sz val="8"/>
        <color rgb="FF393838"/>
        <rFont val="Georgia"/>
        <family val="1"/>
      </rPr>
      <t>2.4.6</t>
    </r>
  </si>
  <si>
    <r>
      <rPr>
        <sz val="8"/>
        <color rgb="FF393838"/>
        <rFont val="Georgia"/>
        <family val="1"/>
      </rPr>
      <t>SUBVENCIONES</t>
    </r>
  </si>
  <si>
    <r>
      <rPr>
        <sz val="8"/>
        <color rgb="FF393838"/>
        <rFont val="Georgia"/>
        <family val="1"/>
      </rPr>
      <t>2.4.7</t>
    </r>
  </si>
  <si>
    <r>
      <rPr>
        <sz val="8"/>
        <color rgb="FF393838"/>
        <rFont val="Georgia"/>
        <family val="1"/>
      </rPr>
      <t>TRANSFERENCIAS CORRIENTES AL SECTOR EXTERNO</t>
    </r>
  </si>
  <si>
    <r>
      <rPr>
        <sz val="8"/>
        <color rgb="FF393838"/>
        <rFont val="Georgia"/>
        <family val="1"/>
      </rPr>
      <t>2.4.9</t>
    </r>
  </si>
  <si>
    <r>
      <rPr>
        <sz val="8"/>
        <color rgb="FF393838"/>
        <rFont val="Georgia"/>
        <family val="1"/>
      </rPr>
      <t>TRANSFERENCIAS CORRIENTES A OTRAS INSTITUCIONES  PÚBLICAS</t>
    </r>
  </si>
  <si>
    <r>
      <rPr>
        <b/>
        <sz val="9.5"/>
        <color rgb="FF393838"/>
        <rFont val="Georgia"/>
        <family val="1"/>
      </rPr>
      <t>TRANSFERENCIAS DE CAPITAL</t>
    </r>
  </si>
  <si>
    <r>
      <rPr>
        <sz val="8"/>
        <color rgb="FF393838"/>
        <rFont val="Georgia"/>
        <family val="1"/>
      </rPr>
      <t>2.5.1</t>
    </r>
  </si>
  <si>
    <r>
      <rPr>
        <sz val="8"/>
        <color rgb="FF393838"/>
        <rFont val="Georgia"/>
        <family val="1"/>
      </rPr>
      <t>TRANSFERENCIAS DE CAPITAL AL SECTOR PRIVADO</t>
    </r>
  </si>
  <si>
    <r>
      <rPr>
        <sz val="8"/>
        <color rgb="FF393838"/>
        <rFont val="Georgia"/>
        <family val="1"/>
      </rPr>
      <t>2.5.2</t>
    </r>
  </si>
  <si>
    <r>
      <rPr>
        <sz val="8"/>
        <color rgb="FF393838"/>
        <rFont val="Georgia"/>
        <family val="1"/>
      </rPr>
      <t>TRANSFERENCIAS DE CAPITAL AL GOBIERNO GENERAL NACIONAL</t>
    </r>
  </si>
  <si>
    <r>
      <rPr>
        <sz val="8"/>
        <color rgb="FF393838"/>
        <rFont val="Georgia"/>
        <family val="1"/>
      </rPr>
      <t>2.5.3</t>
    </r>
  </si>
  <si>
    <r>
      <rPr>
        <sz val="8"/>
        <color rgb="FF393838"/>
        <rFont val="Georgia"/>
        <family val="1"/>
      </rPr>
      <t>TRANSFERENCIAS DE CAPITAL A GOBIERNOS GENERALES  LOCALES</t>
    </r>
  </si>
  <si>
    <r>
      <rPr>
        <sz val="8"/>
        <color rgb="FF393838"/>
        <rFont val="Georgia"/>
        <family val="1"/>
      </rPr>
      <t>2.5.4</t>
    </r>
  </si>
  <si>
    <r>
      <rPr>
        <sz val="8"/>
        <color rgb="FF393838"/>
        <rFont val="Georgia"/>
        <family val="1"/>
      </rPr>
      <t>TRANSFERENCIAS DE CAPITAL  A EMPRESAS PÚBLICAS NO  FINANCIERAS</t>
    </r>
  </si>
  <si>
    <r>
      <rPr>
        <sz val="8"/>
        <color rgb="FF393838"/>
        <rFont val="Georgia"/>
        <family val="1"/>
      </rPr>
      <t>2.5.5</t>
    </r>
  </si>
  <si>
    <r>
      <rPr>
        <sz val="8"/>
        <color rgb="FF393838"/>
        <rFont val="Georgia"/>
        <family val="1"/>
      </rPr>
      <t>2.5.6</t>
    </r>
  </si>
  <si>
    <r>
      <rPr>
        <sz val="8"/>
        <color rgb="FF393838"/>
        <rFont val="Georgia"/>
        <family val="1"/>
      </rPr>
      <t>TRANSFERENCIAS DE CAPITAL AL SECTOR EXTERNO</t>
    </r>
  </si>
  <si>
    <r>
      <rPr>
        <sz val="8"/>
        <color rgb="FF393838"/>
        <rFont val="Georgia"/>
        <family val="1"/>
      </rPr>
      <t>2.5.9</t>
    </r>
  </si>
  <si>
    <r>
      <rPr>
        <sz val="8"/>
        <color rgb="FF393838"/>
        <rFont val="Georgia"/>
        <family val="1"/>
      </rPr>
      <t>TRANSFERENCIAS DE CAPITAL A OTRAS INSTITUCIONES  PÚBLICAS</t>
    </r>
  </si>
  <si>
    <r>
      <rPr>
        <b/>
        <sz val="9.5"/>
        <color rgb="FF393838"/>
        <rFont val="Georgia"/>
        <family val="1"/>
      </rPr>
      <t>BIENES MUEBLES, INMUEBLES E INTANGIBLES</t>
    </r>
  </si>
  <si>
    <r>
      <rPr>
        <sz val="8"/>
        <color rgb="FF393838"/>
        <rFont val="Georgia"/>
        <family val="1"/>
      </rPr>
      <t>2.6.1</t>
    </r>
  </si>
  <si>
    <r>
      <rPr>
        <sz val="8"/>
        <color rgb="FF393838"/>
        <rFont val="Georgia"/>
        <family val="1"/>
      </rPr>
      <t>MOBILIARIO Y EQUIPO</t>
    </r>
  </si>
  <si>
    <r>
      <rPr>
        <sz val="8"/>
        <color rgb="FF393838"/>
        <rFont val="Georgia"/>
        <family val="1"/>
      </rPr>
      <t>2.6.2</t>
    </r>
  </si>
  <si>
    <r>
      <rPr>
        <sz val="8"/>
        <rFont val="Georgia"/>
        <family val="1"/>
      </rPr>
      <t>MOBILIARIO Y EQUIPO DE AUDIO, AUDIOVISUAL, RECREATIVO Y EDUCACIONAL</t>
    </r>
  </si>
  <si>
    <r>
      <rPr>
        <sz val="8"/>
        <color rgb="FF393838"/>
        <rFont val="Georgia"/>
        <family val="1"/>
      </rPr>
      <t>2.6.3</t>
    </r>
  </si>
  <si>
    <r>
      <rPr>
        <sz val="8"/>
        <color rgb="FF393838"/>
        <rFont val="Georgia"/>
        <family val="1"/>
      </rPr>
      <t>EQUIPO E INSTRUMENTAL, CIENTÍFICO Y LABORATORIO</t>
    </r>
  </si>
  <si>
    <r>
      <rPr>
        <sz val="8"/>
        <color rgb="FF393838"/>
        <rFont val="Georgia"/>
        <family val="1"/>
      </rPr>
      <t>2.6.4</t>
    </r>
  </si>
  <si>
    <r>
      <rPr>
        <sz val="8"/>
        <color rgb="FF393838"/>
        <rFont val="Georgia"/>
        <family val="1"/>
      </rPr>
      <t>VEHÍCULOS Y EQUIPO DE TRANSPORTE, TRACCIÓN Y  ELEVACIÓN</t>
    </r>
  </si>
  <si>
    <r>
      <rPr>
        <sz val="8"/>
        <color rgb="FF393838"/>
        <rFont val="Georgia"/>
        <family val="1"/>
      </rPr>
      <t>2.6.5</t>
    </r>
  </si>
  <si>
    <r>
      <rPr>
        <sz val="8"/>
        <color rgb="FF393838"/>
        <rFont val="Georgia"/>
        <family val="1"/>
      </rPr>
      <t>MAQUINARIA, OTROS EQUIPOS Y HERRAMIENTAS</t>
    </r>
  </si>
  <si>
    <r>
      <rPr>
        <sz val="8"/>
        <color rgb="FF393838"/>
        <rFont val="Georgia"/>
        <family val="1"/>
      </rPr>
      <t>2.6.6</t>
    </r>
  </si>
  <si>
    <r>
      <rPr>
        <sz val="8"/>
        <color rgb="FF393838"/>
        <rFont val="Georgia"/>
        <family val="1"/>
      </rPr>
      <t>EQUIPOS DE DEFENSA Y SEGURIDAD</t>
    </r>
  </si>
  <si>
    <r>
      <rPr>
        <sz val="8"/>
        <color rgb="FF393838"/>
        <rFont val="Georgia"/>
        <family val="1"/>
      </rPr>
      <t>2.6.7</t>
    </r>
  </si>
  <si>
    <r>
      <rPr>
        <sz val="8"/>
        <color rgb="FF393838"/>
        <rFont val="Georgia"/>
        <family val="1"/>
      </rPr>
      <t>ACTIVOS BIOLÓGICOS</t>
    </r>
  </si>
  <si>
    <r>
      <rPr>
        <sz val="8"/>
        <color rgb="FF393838"/>
        <rFont val="Georgia"/>
        <family val="1"/>
      </rPr>
      <t>2.6.8</t>
    </r>
  </si>
  <si>
    <r>
      <rPr>
        <sz val="8"/>
        <color rgb="FF393838"/>
        <rFont val="Georgia"/>
        <family val="1"/>
      </rPr>
      <t>BIENES INTANGIBLES</t>
    </r>
  </si>
  <si>
    <r>
      <rPr>
        <sz val="8"/>
        <color rgb="FF393838"/>
        <rFont val="Georgia"/>
        <family val="1"/>
      </rPr>
      <t>2.6.9</t>
    </r>
  </si>
  <si>
    <r>
      <rPr>
        <sz val="8"/>
        <color rgb="FF393838"/>
        <rFont val="Georgia"/>
        <family val="1"/>
      </rPr>
      <t>EDIFICIOS, ESTRUCTURAS, TIERRAS, TERRENOS Y OBJETOS DE VALOR</t>
    </r>
  </si>
  <si>
    <r>
      <rPr>
        <b/>
        <sz val="9.5"/>
        <color rgb="FF393838"/>
        <rFont val="Georgia"/>
        <family val="1"/>
      </rPr>
      <t>OBRAS</t>
    </r>
  </si>
  <si>
    <r>
      <rPr>
        <sz val="8"/>
        <color rgb="FF393838"/>
        <rFont val="Georgia"/>
        <family val="1"/>
      </rPr>
      <t>2.7.1</t>
    </r>
  </si>
  <si>
    <r>
      <rPr>
        <sz val="8"/>
        <color rgb="FF393838"/>
        <rFont val="Georgia"/>
        <family val="1"/>
      </rPr>
      <t>OBRAS EN EDIFICACIONES</t>
    </r>
  </si>
  <si>
    <r>
      <rPr>
        <sz val="8"/>
        <color rgb="FF393838"/>
        <rFont val="Georgia"/>
        <family val="1"/>
      </rPr>
      <t>2.7.2</t>
    </r>
  </si>
  <si>
    <r>
      <rPr>
        <sz val="8"/>
        <color rgb="FF393838"/>
        <rFont val="Georgia"/>
        <family val="1"/>
      </rPr>
      <t>INFRAESTRUCTURA</t>
    </r>
  </si>
  <si>
    <r>
      <rPr>
        <sz val="8"/>
        <color rgb="FF393838"/>
        <rFont val="Georgia"/>
        <family val="1"/>
      </rPr>
      <t>2.7.3</t>
    </r>
  </si>
  <si>
    <r>
      <rPr>
        <sz val="8"/>
        <color rgb="FF393838"/>
        <rFont val="Georgia"/>
        <family val="1"/>
      </rPr>
      <t>CONSTRUCCIONES EN BIENES CONCESIONADOS</t>
    </r>
  </si>
  <si>
    <r>
      <rPr>
        <sz val="8"/>
        <color rgb="FF393838"/>
        <rFont val="Georgia"/>
        <family val="1"/>
      </rPr>
      <t>2.7.4</t>
    </r>
  </si>
  <si>
    <r>
      <rPr>
        <sz val="8"/>
        <color rgb="FF393838"/>
        <rFont val="Georgia"/>
        <family val="1"/>
      </rPr>
      <t>2.8.1</t>
    </r>
  </si>
  <si>
    <r>
      <rPr>
        <sz val="8"/>
        <color rgb="FF393838"/>
        <rFont val="Georgia"/>
        <family val="1"/>
      </rPr>
      <t>CONCESIÓN DE PRESTAMOS</t>
    </r>
  </si>
  <si>
    <r>
      <rPr>
        <sz val="8"/>
        <color rgb="FF393838"/>
        <rFont val="Georgia"/>
        <family val="1"/>
      </rPr>
      <t>2.8.2</t>
    </r>
  </si>
  <si>
    <r>
      <rPr>
        <sz val="8"/>
        <color rgb="FF393838"/>
        <rFont val="Georgia"/>
        <family val="1"/>
      </rPr>
      <t>ADQUISICIÓN DE TÍTULOS VALORES REPRESENTATIVOS DE  DEUDA</t>
    </r>
  </si>
  <si>
    <r>
      <rPr>
        <sz val="8"/>
        <color rgb="FF393838"/>
        <rFont val="Georgia"/>
        <family val="1"/>
      </rPr>
      <t>2.8.3</t>
    </r>
  </si>
  <si>
    <r>
      <rPr>
        <sz val="8"/>
        <color rgb="FF393838"/>
        <rFont val="Georgia"/>
        <family val="1"/>
      </rPr>
      <t>COMPRA DE ACCIONES Y PARTICIPACIONES DE CAPITAL</t>
    </r>
  </si>
  <si>
    <r>
      <rPr>
        <sz val="8"/>
        <rFont val="Georgia"/>
        <family val="1"/>
      </rPr>
      <t>2.8.4</t>
    </r>
  </si>
  <si>
    <r>
      <rPr>
        <sz val="8"/>
        <color rgb="FF393838"/>
        <rFont val="Georgia"/>
        <family val="1"/>
      </rPr>
      <t>OBLIGACIONES NEGOCIALES</t>
    </r>
  </si>
  <si>
    <r>
      <rPr>
        <sz val="8"/>
        <rFont val="Georgia"/>
        <family val="1"/>
      </rPr>
      <t>2.8.5</t>
    </r>
  </si>
  <si>
    <r>
      <rPr>
        <sz val="8"/>
        <color rgb="FF393838"/>
        <rFont val="Georgia"/>
        <family val="1"/>
      </rPr>
      <t>APORTES DE CAPITAL AL SECTOR PÚBLICO</t>
    </r>
  </si>
  <si>
    <r>
      <rPr>
        <b/>
        <sz val="9.5"/>
        <color rgb="FF393838"/>
        <rFont val="Georgia"/>
        <family val="1"/>
      </rPr>
      <t>GASTOS FINANCIEROS</t>
    </r>
  </si>
  <si>
    <r>
      <rPr>
        <sz val="8"/>
        <color rgb="FF393838"/>
        <rFont val="Georgia"/>
        <family val="1"/>
      </rPr>
      <t>2.9.1</t>
    </r>
  </si>
  <si>
    <r>
      <rPr>
        <sz val="8"/>
        <color rgb="FF393838"/>
        <rFont val="Georgia"/>
        <family val="1"/>
      </rPr>
      <t>INTERESES DE LA DEUDA PÚBLICA INTERNA</t>
    </r>
  </si>
  <si>
    <r>
      <rPr>
        <sz val="8"/>
        <color rgb="FF393838"/>
        <rFont val="Georgia"/>
        <family val="1"/>
      </rPr>
      <t>2.9.2</t>
    </r>
  </si>
  <si>
    <r>
      <rPr>
        <sz val="8"/>
        <color rgb="FF393838"/>
        <rFont val="Georgia"/>
        <family val="1"/>
      </rPr>
      <t>INTERESES DE LA DEUDA PUBLICA EXTERNA</t>
    </r>
  </si>
  <si>
    <r>
      <rPr>
        <sz val="8"/>
        <color rgb="FF393838"/>
        <rFont val="Georgia"/>
        <family val="1"/>
      </rPr>
      <t>2.9.3</t>
    </r>
  </si>
  <si>
    <r>
      <rPr>
        <sz val="8"/>
        <color rgb="FF393838"/>
        <rFont val="Georgia"/>
        <family val="1"/>
      </rPr>
      <t>INTERESES DE LA DEUDA COMERCIAL</t>
    </r>
  </si>
  <si>
    <r>
      <rPr>
        <sz val="8"/>
        <color rgb="FF393838"/>
        <rFont val="Georgia"/>
        <family val="1"/>
      </rPr>
      <t>2.9.4</t>
    </r>
  </si>
  <si>
    <r>
      <rPr>
        <sz val="8"/>
        <color rgb="FF393838"/>
        <rFont val="Georgia"/>
        <family val="1"/>
      </rPr>
      <t>COMISIONES Y OTROS GASTOS BANCARIOS DE LA DEUDA  PÚBLICA</t>
    </r>
  </si>
  <si>
    <r>
      <rPr>
        <sz val="8"/>
        <rFont val="Georgia"/>
        <family val="1"/>
      </rPr>
      <t>2.9.5</t>
    </r>
  </si>
  <si>
    <t>GASTOS  DE  INTERESES,  RECARGOS,  MULTAS  Y  SANCIONES  DE  IMPUESTOS Y CONTRIBUCIONES SOCIALES</t>
  </si>
  <si>
    <t>2.3.5</t>
  </si>
  <si>
    <t>Fuente: SIGEF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</si>
  <si>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</si>
  <si>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</si>
  <si>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</si>
  <si>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DETALLES</t>
  </si>
  <si>
    <t>PRESUPUESTO 
APROBADO</t>
  </si>
  <si>
    <t>PRESUPUESTO 
MODIFICADO</t>
  </si>
  <si>
    <t>TOTAL GASTOS Y APLICACIONES FINANCIERAS</t>
  </si>
  <si>
    <t>TRANSFERENCIAS DE CAPITAL A INSTITUCIONES PÚBLICAS  FINANCIERAS</t>
  </si>
  <si>
    <t>Sócrates Díaz Castillo</t>
  </si>
  <si>
    <t>Director General</t>
  </si>
  <si>
    <t xml:space="preserve">      Emanuel Avalo Cruz</t>
  </si>
  <si>
    <t xml:space="preserve">      Encargado de Planificación</t>
  </si>
  <si>
    <t xml:space="preserve">     Dulce Montilla</t>
  </si>
  <si>
    <t xml:space="preserve">     Encargada Financiera</t>
  </si>
  <si>
    <t xml:space="preserve">                                                                                ______________________________</t>
  </si>
  <si>
    <t>__________________________</t>
  </si>
  <si>
    <t>___________________________</t>
  </si>
  <si>
    <r>
      <rPr>
        <b/>
        <sz val="9"/>
        <color theme="1"/>
        <rFont val="Calibri"/>
        <family val="2"/>
        <scheme val="minor"/>
      </rPr>
      <t>Presupuesto aprobado</t>
    </r>
    <r>
      <rPr>
        <sz val="9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</si>
  <si>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9"/>
        <color theme="1"/>
        <rFont val="Calibri"/>
        <family val="2"/>
        <scheme val="minor"/>
      </rPr>
      <t>Presupuesto modificado</t>
    </r>
    <r>
      <rPr>
        <sz val="9"/>
        <color theme="1"/>
        <rFont val="Calibri"/>
        <family val="2"/>
        <scheme val="minor"/>
      </rPr>
      <t xml:space="preserve">: Se refiere al prespuesto aprobado en caso de que el Congreso Nacional apruebe </t>
    </r>
  </si>
  <si>
    <r>
      <t xml:space="preserve">Total devengado: </t>
    </r>
    <r>
      <rPr>
        <sz val="9"/>
        <color theme="1"/>
        <rFont val="Calibri"/>
        <family val="2"/>
        <scheme val="minor"/>
      </rPr>
      <t>Son los recursos financieros que surge con la obligacion de pago por la recepción de conformidad</t>
    </r>
  </si>
  <si>
    <t>ADQUISICION DE ACTIVOS FINANCIEROS CON FINES DE POLÍTICA</t>
  </si>
  <si>
    <r>
      <t xml:space="preserve">GASTOS QUE SE ASIGNARÁN DURANTE EL EJERCICIO PARA INVERSIÓN </t>
    </r>
    <r>
      <rPr>
        <sz val="6"/>
        <color rgb="FF393838"/>
        <rFont val="Georgia"/>
        <family val="1"/>
      </rPr>
      <t>(ART. 32Y 33 LEY 423-06)</t>
    </r>
  </si>
  <si>
    <r>
      <rPr>
        <sz val="8"/>
        <color rgb="FF393838"/>
        <rFont val="Georgia"/>
        <family val="1"/>
      </rPr>
      <t>GASTOS QUE SE ASIGNARÁN DURANTE EL EJERCICIO</t>
    </r>
    <r>
      <rPr>
        <sz val="6"/>
        <color rgb="FF393838"/>
        <rFont val="Georgia"/>
        <family val="1"/>
      </rPr>
      <t xml:space="preserve"> (ART. 32 Y 33 LEY 423-06)</t>
    </r>
  </si>
  <si>
    <t xml:space="preserve">                                        MERCADOS DOMINICANO DE ABASTOS AGROPECUARIOS</t>
  </si>
  <si>
    <t>Presupuesto de Gastos y Aplicaciones Financieras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</si>
</sst>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.5"/>
      <color rgb="FF393838"/>
      <name val="Georgia"/>
      <family val="2"/>
    </font>
    <font>
      <b/>
      <sz val="9.5"/>
      <name val="Georgia"/>
      <family val="1"/>
    </font>
    <font>
      <b/>
      <sz val="9.5"/>
      <color rgb="FF000000"/>
      <name val="Georgia"/>
      <family val="2"/>
    </font>
    <font>
      <sz val="8"/>
      <name val="Georgia"/>
      <family val="1"/>
    </font>
    <font>
      <sz val="8"/>
      <color rgb="FF000000"/>
      <name val="Georgia"/>
      <family val="2"/>
    </font>
    <font>
      <b/>
      <sz val="9.5"/>
      <color rgb="FF393838"/>
      <name val="Georgia"/>
      <family val="1"/>
    </font>
    <font>
      <sz val="8"/>
      <color rgb="FF393838"/>
      <name val="Georgia"/>
      <family val="1"/>
    </font>
    <font>
      <sz val="8"/>
      <name val="Georgia"/>
      <family val="1"/>
    </font>
    <font>
      <sz val="10"/>
      <color rgb="FF000000"/>
      <name val="Times New Roman"/>
      <family val="1"/>
    </font>
    <font>
      <b/>
      <sz val="9.5"/>
      <name val="Georgia"/>
      <family val="2"/>
    </font>
    <font>
      <b/>
      <sz val="9.5"/>
      <name val="Georgia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rgb="FF393838"/>
      <name val="Georgia"/>
      <family val="1"/>
    </font>
    <font>
      <b/>
      <sz val="14"/>
      <color rgb="FF000000"/>
      <name val="Georgia"/>
      <family val="1"/>
    </font>
    <font>
      <sz val="16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AE18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shrinkToFit="1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 vertical="top" indent="1" shrinkToFit="1"/>
    </xf>
    <xf numFmtId="1" fontId="11" fillId="2" borderId="1" xfId="0" applyNumberFormat="1" applyFont="1" applyFill="1" applyBorder="1" applyAlignment="1">
      <alignment horizontal="left" vertical="top" shrinkToFi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center"/>
    </xf>
    <xf numFmtId="0" fontId="16" fillId="0" borderId="0" xfId="1" applyFont="1"/>
    <xf numFmtId="0" fontId="17" fillId="0" borderId="0" xfId="1" applyFont="1"/>
    <xf numFmtId="0" fontId="7" fillId="3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center"/>
    </xf>
  </cellXfs>
  <cellStyles count="3">
    <cellStyle name="Millares 2" xfId="2" xr:uid="{B398729F-B0E4-42C0-AC76-A87B942339EE}"/>
    <cellStyle name="Normal" xfId="0" builtinId="0"/>
    <cellStyle name="Normal 2" xfId="1" xr:uid="{AE359371-B54D-4DC5-8CB0-CCD0D74060A5}"/>
  </cellStyles>
  <dxfs count="0"/>
  <tableStyles count="0" defaultTableStyle="TableStyleMedium9" defaultPivotStyle="PivotStyleLight16"/>
  <colors>
    <mruColors>
      <color rgb="FFBAE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47626</xdr:rowOff>
    </xdr:from>
    <xdr:to>
      <xdr:col>2</xdr:col>
      <xdr:colOff>1019175</xdr:colOff>
      <xdr:row>5</xdr:row>
      <xdr:rowOff>33086</xdr:rowOff>
    </xdr:to>
    <xdr:pic>
      <xdr:nvPicPr>
        <xdr:cNvPr id="3" name="Imagen 2" descr="Mercados Dominicanos de Abasto Agropecuario (MERCADOM)">
          <a:extLst>
            <a:ext uri="{FF2B5EF4-FFF2-40B4-BE49-F238E27FC236}">
              <a16:creationId xmlns:a16="http://schemas.microsoft.com/office/drawing/2014/main" id="{9809DCA9-FD30-DDEB-3197-229BC291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6" y="47626"/>
          <a:ext cx="857249" cy="86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97"/>
  <sheetViews>
    <sheetView tabSelected="1" topLeftCell="A31" workbookViewId="0">
      <selection activeCell="C30" sqref="C30"/>
    </sheetView>
  </sheetViews>
  <sheetFormatPr baseColWidth="10" defaultColWidth="9.33203125" defaultRowHeight="12.75" x14ac:dyDescent="0.2"/>
  <cols>
    <col min="1" max="1" width="6.5" customWidth="1"/>
    <col min="2" max="2" width="6.5" bestFit="1" customWidth="1"/>
    <col min="3" max="3" width="90.6640625" bestFit="1" customWidth="1"/>
    <col min="4" max="4" width="2.1640625" customWidth="1"/>
    <col min="5" max="5" width="22" customWidth="1"/>
    <col min="6" max="6" width="16" bestFit="1" customWidth="1"/>
  </cols>
  <sheetData>
    <row r="4" spans="2:6" ht="18" x14ac:dyDescent="0.2">
      <c r="B4" s="27" t="s">
        <v>151</v>
      </c>
      <c r="C4" s="27"/>
      <c r="D4" s="27"/>
      <c r="E4" s="27"/>
      <c r="F4" s="27"/>
    </row>
    <row r="6" spans="2:6" ht="20.25" x14ac:dyDescent="0.2">
      <c r="B6" s="28" t="s">
        <v>152</v>
      </c>
      <c r="C6" s="28"/>
      <c r="D6" s="28"/>
      <c r="E6" s="28"/>
      <c r="F6" s="28"/>
    </row>
    <row r="7" spans="2:6" ht="25.5" x14ac:dyDescent="0.2">
      <c r="B7" s="15"/>
      <c r="C7" s="16" t="s">
        <v>131</v>
      </c>
      <c r="D7" s="17"/>
      <c r="E7" s="18" t="s">
        <v>132</v>
      </c>
      <c r="F7" s="18" t="s">
        <v>133</v>
      </c>
    </row>
    <row r="8" spans="2:6" x14ac:dyDescent="0.2">
      <c r="B8" s="11">
        <v>2.1</v>
      </c>
      <c r="C8" s="12" t="s">
        <v>0</v>
      </c>
      <c r="D8" s="13"/>
      <c r="E8" s="14">
        <f>E9+E10+E11+E12+E13</f>
        <v>176997000</v>
      </c>
      <c r="F8" s="14"/>
    </row>
    <row r="9" spans="2:6" x14ac:dyDescent="0.2">
      <c r="B9" s="2" t="s">
        <v>1</v>
      </c>
      <c r="C9" s="2" t="s">
        <v>2</v>
      </c>
      <c r="D9" s="1"/>
      <c r="E9" s="3">
        <f>2250000+122517000</f>
        <v>124767000</v>
      </c>
      <c r="F9" s="3"/>
    </row>
    <row r="10" spans="2:6" x14ac:dyDescent="0.2">
      <c r="B10" s="2" t="s">
        <v>3</v>
      </c>
      <c r="C10" s="2" t="s">
        <v>4</v>
      </c>
      <c r="D10" s="1"/>
      <c r="E10" s="3">
        <v>34000000</v>
      </c>
      <c r="F10" s="3"/>
    </row>
    <row r="11" spans="2:6" x14ac:dyDescent="0.2">
      <c r="B11" s="2" t="s">
        <v>5</v>
      </c>
      <c r="C11" s="2" t="s">
        <v>6</v>
      </c>
      <c r="D11" s="1"/>
      <c r="E11" s="3">
        <v>200000</v>
      </c>
      <c r="F11" s="3"/>
    </row>
    <row r="12" spans="2:6" x14ac:dyDescent="0.2">
      <c r="B12" s="2" t="s">
        <v>7</v>
      </c>
      <c r="C12" s="2" t="s">
        <v>8</v>
      </c>
      <c r="D12" s="1"/>
      <c r="E12" s="3">
        <v>720000</v>
      </c>
      <c r="F12" s="3"/>
    </row>
    <row r="13" spans="2:6" x14ac:dyDescent="0.2">
      <c r="B13" s="2" t="s">
        <v>9</v>
      </c>
      <c r="C13" s="2" t="s">
        <v>10</v>
      </c>
      <c r="D13" s="1"/>
      <c r="E13" s="3">
        <v>17310000</v>
      </c>
      <c r="F13" s="3"/>
    </row>
    <row r="14" spans="2:6" x14ac:dyDescent="0.2">
      <c r="B14" s="11">
        <v>2.2000000000000002</v>
      </c>
      <c r="C14" s="12" t="s">
        <v>11</v>
      </c>
      <c r="D14" s="13"/>
      <c r="E14" s="14">
        <f>E15+E16+E17+E19+E18+E20+E21+E22+E23</f>
        <v>45330860</v>
      </c>
      <c r="F14" s="14"/>
    </row>
    <row r="15" spans="2:6" x14ac:dyDescent="0.2">
      <c r="B15" s="2" t="s">
        <v>12</v>
      </c>
      <c r="C15" s="2" t="s">
        <v>13</v>
      </c>
      <c r="D15" s="1"/>
      <c r="E15" s="3">
        <f>4164680+15729300</f>
        <v>19893980</v>
      </c>
      <c r="F15" s="3"/>
    </row>
    <row r="16" spans="2:6" x14ac:dyDescent="0.2">
      <c r="B16" s="2" t="s">
        <v>14</v>
      </c>
      <c r="C16" s="2" t="s">
        <v>15</v>
      </c>
      <c r="D16" s="1"/>
      <c r="E16" s="3">
        <f>3540000+150000</f>
        <v>3690000</v>
      </c>
      <c r="F16" s="3"/>
    </row>
    <row r="17" spans="2:6" x14ac:dyDescent="0.2">
      <c r="B17" s="2" t="s">
        <v>16</v>
      </c>
      <c r="C17" s="2" t="s">
        <v>17</v>
      </c>
      <c r="D17" s="1"/>
      <c r="E17" s="3">
        <v>250000</v>
      </c>
      <c r="F17" s="3"/>
    </row>
    <row r="18" spans="2:6" x14ac:dyDescent="0.2">
      <c r="B18" s="2" t="s">
        <v>18</v>
      </c>
      <c r="C18" s="2" t="s">
        <v>19</v>
      </c>
      <c r="D18" s="1"/>
      <c r="E18" s="3"/>
      <c r="F18" s="3"/>
    </row>
    <row r="19" spans="2:6" x14ac:dyDescent="0.2">
      <c r="B19" s="2" t="s">
        <v>20</v>
      </c>
      <c r="C19" s="2" t="s">
        <v>21</v>
      </c>
      <c r="D19" s="1"/>
      <c r="E19" s="3">
        <v>1450000</v>
      </c>
      <c r="F19" s="3"/>
    </row>
    <row r="20" spans="2:6" x14ac:dyDescent="0.2">
      <c r="B20" s="2" t="s">
        <v>22</v>
      </c>
      <c r="C20" s="2" t="s">
        <v>23</v>
      </c>
      <c r="D20" s="1"/>
      <c r="E20" s="3">
        <v>1500000</v>
      </c>
      <c r="F20" s="3"/>
    </row>
    <row r="21" spans="2:6" ht="22.5" x14ac:dyDescent="0.2">
      <c r="B21" s="2" t="s">
        <v>24</v>
      </c>
      <c r="C21" s="4" t="s">
        <v>25</v>
      </c>
      <c r="D21" s="5"/>
      <c r="E21" s="3">
        <v>1250000</v>
      </c>
      <c r="F21" s="6"/>
    </row>
    <row r="22" spans="2:6" x14ac:dyDescent="0.2">
      <c r="B22" s="2" t="s">
        <v>26</v>
      </c>
      <c r="C22" s="2" t="s">
        <v>27</v>
      </c>
      <c r="D22" s="1"/>
      <c r="E22" s="3">
        <f>4580000+3916880</f>
        <v>8496880</v>
      </c>
      <c r="F22" s="3"/>
    </row>
    <row r="23" spans="2:6" x14ac:dyDescent="0.2">
      <c r="B23" s="2" t="s">
        <v>28</v>
      </c>
      <c r="C23" s="2" t="s">
        <v>29</v>
      </c>
      <c r="D23" s="1"/>
      <c r="E23" s="3">
        <v>8800000</v>
      </c>
      <c r="F23" s="3"/>
    </row>
    <row r="24" spans="2:6" x14ac:dyDescent="0.2">
      <c r="B24" s="11">
        <v>2.2999999999999998</v>
      </c>
      <c r="C24" s="12" t="s">
        <v>30</v>
      </c>
      <c r="D24" s="13"/>
      <c r="E24" s="14">
        <f>E25+E26+E27+E28+E29+E30+E31+E32+E33</f>
        <v>23050000</v>
      </c>
      <c r="F24" s="14"/>
    </row>
    <row r="25" spans="2:6" x14ac:dyDescent="0.2">
      <c r="B25" s="2" t="s">
        <v>31</v>
      </c>
      <c r="C25" s="2" t="s">
        <v>32</v>
      </c>
      <c r="D25" s="1"/>
      <c r="E25" s="3">
        <v>1200000</v>
      </c>
      <c r="F25" s="3"/>
    </row>
    <row r="26" spans="2:6" x14ac:dyDescent="0.2">
      <c r="B26" s="2" t="s">
        <v>33</v>
      </c>
      <c r="C26" s="2" t="s">
        <v>34</v>
      </c>
      <c r="D26" s="1"/>
      <c r="E26" s="3">
        <v>550000</v>
      </c>
      <c r="F26" s="3"/>
    </row>
    <row r="27" spans="2:6" x14ac:dyDescent="0.2">
      <c r="B27" s="2" t="s">
        <v>35</v>
      </c>
      <c r="C27" s="2" t="s">
        <v>36</v>
      </c>
      <c r="D27" s="1"/>
      <c r="E27" s="3">
        <v>3250000</v>
      </c>
      <c r="F27" s="3"/>
    </row>
    <row r="28" spans="2:6" x14ac:dyDescent="0.2">
      <c r="B28" s="2" t="s">
        <v>37</v>
      </c>
      <c r="C28" s="2" t="s">
        <v>38</v>
      </c>
      <c r="D28" s="1"/>
      <c r="E28" s="3"/>
      <c r="F28" s="3"/>
    </row>
    <row r="29" spans="2:6" x14ac:dyDescent="0.2">
      <c r="B29" s="10" t="s">
        <v>126</v>
      </c>
      <c r="C29" s="2" t="s">
        <v>39</v>
      </c>
      <c r="D29" s="1"/>
      <c r="E29" s="3">
        <v>350000</v>
      </c>
      <c r="F29" s="3"/>
    </row>
    <row r="30" spans="2:6" x14ac:dyDescent="0.2">
      <c r="B30" s="2" t="s">
        <v>40</v>
      </c>
      <c r="C30" s="2" t="s">
        <v>41</v>
      </c>
      <c r="D30" s="1"/>
      <c r="E30" s="3">
        <v>1700000</v>
      </c>
      <c r="F30" s="3"/>
    </row>
    <row r="31" spans="2:6" x14ac:dyDescent="0.2">
      <c r="B31" s="2" t="s">
        <v>42</v>
      </c>
      <c r="C31" s="2" t="s">
        <v>43</v>
      </c>
      <c r="D31" s="1"/>
      <c r="E31" s="3">
        <v>8600000</v>
      </c>
      <c r="F31" s="3"/>
    </row>
    <row r="32" spans="2:6" x14ac:dyDescent="0.2">
      <c r="B32" s="2" t="s">
        <v>44</v>
      </c>
      <c r="C32" s="10" t="s">
        <v>150</v>
      </c>
      <c r="D32" s="5"/>
      <c r="E32" s="5"/>
      <c r="F32" s="5"/>
    </row>
    <row r="33" spans="2:6" x14ac:dyDescent="0.2">
      <c r="B33" s="2" t="s">
        <v>45</v>
      </c>
      <c r="C33" s="2" t="s">
        <v>46</v>
      </c>
      <c r="D33" s="1"/>
      <c r="E33" s="3">
        <v>7400000</v>
      </c>
      <c r="F33" s="3"/>
    </row>
    <row r="34" spans="2:6" x14ac:dyDescent="0.2">
      <c r="B34" s="11">
        <v>2.4</v>
      </c>
      <c r="C34" s="12" t="s">
        <v>47</v>
      </c>
      <c r="D34" s="13"/>
      <c r="E34" s="14">
        <f>E35+E36+E38+E37+E39+E41+E40+E42</f>
        <v>0</v>
      </c>
      <c r="F34" s="14"/>
    </row>
    <row r="35" spans="2:6" x14ac:dyDescent="0.2">
      <c r="B35" s="2" t="s">
        <v>48</v>
      </c>
      <c r="C35" s="2" t="s">
        <v>49</v>
      </c>
      <c r="D35" s="1"/>
      <c r="E35" s="1"/>
      <c r="F35" s="1"/>
    </row>
    <row r="36" spans="2:6" x14ac:dyDescent="0.2">
      <c r="B36" s="2" t="s">
        <v>50</v>
      </c>
      <c r="C36" s="2" t="s">
        <v>51</v>
      </c>
      <c r="D36" s="1"/>
      <c r="E36" s="1"/>
      <c r="F36" s="1"/>
    </row>
    <row r="37" spans="2:6" x14ac:dyDescent="0.2">
      <c r="B37" s="2" t="s">
        <v>52</v>
      </c>
      <c r="C37" s="2" t="s">
        <v>53</v>
      </c>
      <c r="D37" s="1"/>
      <c r="E37" s="1"/>
      <c r="F37" s="1"/>
    </row>
    <row r="38" spans="2:6" x14ac:dyDescent="0.2">
      <c r="B38" s="2" t="s">
        <v>54</v>
      </c>
      <c r="C38" s="2" t="s">
        <v>55</v>
      </c>
      <c r="D38" s="1"/>
      <c r="E38" s="1"/>
      <c r="F38" s="1"/>
    </row>
    <row r="39" spans="2:6" x14ac:dyDescent="0.2">
      <c r="B39" s="2" t="s">
        <v>56</v>
      </c>
      <c r="C39" s="2" t="s">
        <v>57</v>
      </c>
      <c r="D39" s="5"/>
      <c r="E39" s="5"/>
      <c r="F39" s="5"/>
    </row>
    <row r="40" spans="2:6" x14ac:dyDescent="0.2">
      <c r="B40" s="2" t="s">
        <v>58</v>
      </c>
      <c r="C40" s="2" t="s">
        <v>59</v>
      </c>
      <c r="D40" s="1"/>
      <c r="E40" s="1"/>
      <c r="F40" s="1"/>
    </row>
    <row r="41" spans="2:6" x14ac:dyDescent="0.2">
      <c r="B41" s="2" t="s">
        <v>60</v>
      </c>
      <c r="C41" s="2" t="s">
        <v>61</v>
      </c>
      <c r="D41" s="1"/>
      <c r="E41" s="1"/>
      <c r="F41" s="1"/>
    </row>
    <row r="42" spans="2:6" x14ac:dyDescent="0.2">
      <c r="B42" s="2" t="s">
        <v>62</v>
      </c>
      <c r="C42" s="2" t="s">
        <v>63</v>
      </c>
      <c r="D42" s="1"/>
      <c r="E42" s="1"/>
      <c r="F42" s="1"/>
    </row>
    <row r="43" spans="2:6" x14ac:dyDescent="0.2">
      <c r="B43" s="11">
        <v>2.5</v>
      </c>
      <c r="C43" s="12" t="s">
        <v>64</v>
      </c>
      <c r="D43" s="13"/>
      <c r="E43" s="14">
        <f>E44+E45+E47+E46+E48+E50+E49</f>
        <v>0</v>
      </c>
      <c r="F43" s="14"/>
    </row>
    <row r="44" spans="2:6" x14ac:dyDescent="0.2">
      <c r="B44" s="2" t="s">
        <v>65</v>
      </c>
      <c r="C44" s="2" t="s">
        <v>66</v>
      </c>
      <c r="D44" s="1"/>
      <c r="E44" s="1"/>
      <c r="F44" s="1"/>
    </row>
    <row r="45" spans="2:6" x14ac:dyDescent="0.2">
      <c r="B45" s="2" t="s">
        <v>67</v>
      </c>
      <c r="C45" s="2" t="s">
        <v>68</v>
      </c>
      <c r="D45" s="1"/>
      <c r="E45" s="1"/>
      <c r="F45" s="1"/>
    </row>
    <row r="46" spans="2:6" x14ac:dyDescent="0.2">
      <c r="B46" s="2" t="s">
        <v>69</v>
      </c>
      <c r="C46" s="2" t="s">
        <v>70</v>
      </c>
      <c r="D46" s="1"/>
      <c r="E46" s="1"/>
      <c r="F46" s="1"/>
    </row>
    <row r="47" spans="2:6" x14ac:dyDescent="0.2">
      <c r="B47" s="2" t="s">
        <v>71</v>
      </c>
      <c r="C47" s="2" t="s">
        <v>72</v>
      </c>
      <c r="D47" s="1"/>
      <c r="E47" s="1"/>
      <c r="F47" s="1"/>
    </row>
    <row r="48" spans="2:6" x14ac:dyDescent="0.2">
      <c r="B48" s="2" t="s">
        <v>73</v>
      </c>
      <c r="C48" s="10" t="s">
        <v>135</v>
      </c>
      <c r="D48" s="5"/>
      <c r="E48" s="5"/>
      <c r="F48" s="5"/>
    </row>
    <row r="49" spans="2:6" x14ac:dyDescent="0.2">
      <c r="B49" s="2" t="s">
        <v>74</v>
      </c>
      <c r="C49" s="2" t="s">
        <v>75</v>
      </c>
      <c r="D49" s="1"/>
      <c r="E49" s="1"/>
      <c r="F49" s="1"/>
    </row>
    <row r="50" spans="2:6" x14ac:dyDescent="0.2">
      <c r="B50" s="2" t="s">
        <v>76</v>
      </c>
      <c r="C50" s="2" t="s">
        <v>77</v>
      </c>
      <c r="D50" s="1"/>
      <c r="E50" s="1"/>
      <c r="F50" s="1"/>
    </row>
    <row r="51" spans="2:6" x14ac:dyDescent="0.2">
      <c r="B51" s="11">
        <v>2.6</v>
      </c>
      <c r="C51" s="12" t="s">
        <v>78</v>
      </c>
      <c r="D51" s="13"/>
      <c r="E51" s="14">
        <f>E52+E53+E55+E54+E56+E58+E57+E59+E60</f>
        <v>3265320</v>
      </c>
      <c r="F51" s="14"/>
    </row>
    <row r="52" spans="2:6" x14ac:dyDescent="0.2">
      <c r="B52" s="7" t="s">
        <v>79</v>
      </c>
      <c r="C52" s="2" t="s">
        <v>80</v>
      </c>
      <c r="D52" s="1"/>
      <c r="E52" s="3">
        <v>1200000</v>
      </c>
      <c r="F52" s="3"/>
    </row>
    <row r="53" spans="2:6" x14ac:dyDescent="0.2">
      <c r="B53" s="7" t="s">
        <v>81</v>
      </c>
      <c r="C53" s="2" t="s">
        <v>82</v>
      </c>
      <c r="D53" s="5"/>
      <c r="E53" s="6"/>
      <c r="F53" s="6"/>
    </row>
    <row r="54" spans="2:6" x14ac:dyDescent="0.2">
      <c r="B54" s="7" t="s">
        <v>83</v>
      </c>
      <c r="C54" s="2" t="s">
        <v>84</v>
      </c>
      <c r="D54" s="1"/>
      <c r="E54" s="1"/>
      <c r="F54" s="1"/>
    </row>
    <row r="55" spans="2:6" x14ac:dyDescent="0.2">
      <c r="B55" s="7" t="s">
        <v>85</v>
      </c>
      <c r="C55" s="2" t="s">
        <v>86</v>
      </c>
      <c r="D55" s="1"/>
      <c r="E55" s="3">
        <v>35000</v>
      </c>
      <c r="F55" s="3"/>
    </row>
    <row r="56" spans="2:6" x14ac:dyDescent="0.2">
      <c r="B56" s="7" t="s">
        <v>87</v>
      </c>
      <c r="C56" s="2" t="s">
        <v>88</v>
      </c>
      <c r="D56" s="1"/>
      <c r="E56" s="3">
        <v>530320</v>
      </c>
      <c r="F56" s="3"/>
    </row>
    <row r="57" spans="2:6" x14ac:dyDescent="0.2">
      <c r="B57" s="7" t="s">
        <v>89</v>
      </c>
      <c r="C57" s="2" t="s">
        <v>90</v>
      </c>
      <c r="D57" s="1"/>
      <c r="E57" s="3"/>
      <c r="F57" s="3"/>
    </row>
    <row r="58" spans="2:6" x14ac:dyDescent="0.2">
      <c r="B58" s="7" t="s">
        <v>91</v>
      </c>
      <c r="C58" s="2" t="s">
        <v>92</v>
      </c>
      <c r="D58" s="1"/>
      <c r="E58" s="1"/>
      <c r="F58" s="1"/>
    </row>
    <row r="59" spans="2:6" x14ac:dyDescent="0.2">
      <c r="B59" s="7" t="s">
        <v>93</v>
      </c>
      <c r="C59" s="2" t="s">
        <v>94</v>
      </c>
      <c r="D59" s="1"/>
      <c r="E59" s="3">
        <v>1500000</v>
      </c>
      <c r="F59" s="1"/>
    </row>
    <row r="60" spans="2:6" x14ac:dyDescent="0.2">
      <c r="B60" s="7" t="s">
        <v>95</v>
      </c>
      <c r="C60" s="2" t="s">
        <v>96</v>
      </c>
      <c r="D60" s="1"/>
      <c r="E60" s="1"/>
      <c r="F60" s="1"/>
    </row>
    <row r="61" spans="2:6" x14ac:dyDescent="0.2">
      <c r="B61" s="11">
        <v>2.7</v>
      </c>
      <c r="C61" s="12" t="s">
        <v>97</v>
      </c>
      <c r="D61" s="13"/>
      <c r="E61" s="14">
        <f>E62+E63+E64+E65</f>
        <v>7200000</v>
      </c>
      <c r="F61" s="14"/>
    </row>
    <row r="62" spans="2:6" x14ac:dyDescent="0.2">
      <c r="B62" s="7" t="s">
        <v>98</v>
      </c>
      <c r="C62" s="2" t="s">
        <v>99</v>
      </c>
      <c r="D62" s="1"/>
      <c r="E62" s="3">
        <v>7200000</v>
      </c>
      <c r="F62" s="1"/>
    </row>
    <row r="63" spans="2:6" x14ac:dyDescent="0.2">
      <c r="B63" s="7" t="s">
        <v>100</v>
      </c>
      <c r="C63" s="2" t="s">
        <v>101</v>
      </c>
      <c r="D63" s="1"/>
      <c r="E63" s="1"/>
      <c r="F63" s="1"/>
    </row>
    <row r="64" spans="2:6" x14ac:dyDescent="0.2">
      <c r="B64" s="7" t="s">
        <v>102</v>
      </c>
      <c r="C64" s="2" t="s">
        <v>103</v>
      </c>
      <c r="D64" s="1"/>
      <c r="E64" s="1"/>
      <c r="F64" s="1"/>
    </row>
    <row r="65" spans="2:6" x14ac:dyDescent="0.2">
      <c r="B65" s="7" t="s">
        <v>104</v>
      </c>
      <c r="C65" s="10" t="s">
        <v>149</v>
      </c>
      <c r="D65" s="5"/>
      <c r="E65" s="5"/>
      <c r="F65" s="5"/>
    </row>
    <row r="66" spans="2:6" x14ac:dyDescent="0.2">
      <c r="B66" s="11">
        <v>2.8</v>
      </c>
      <c r="C66" s="23" t="s">
        <v>148</v>
      </c>
      <c r="D66" s="13"/>
      <c r="E66" s="14">
        <f>E67+E68+E69+E70+E71</f>
        <v>0</v>
      </c>
      <c r="F66" s="14"/>
    </row>
    <row r="67" spans="2:6" x14ac:dyDescent="0.2">
      <c r="B67" s="7" t="s">
        <v>105</v>
      </c>
      <c r="C67" s="2" t="s">
        <v>106</v>
      </c>
      <c r="D67" s="1"/>
      <c r="E67" s="1"/>
      <c r="F67" s="1"/>
    </row>
    <row r="68" spans="2:6" x14ac:dyDescent="0.2">
      <c r="B68" s="7" t="s">
        <v>107</v>
      </c>
      <c r="C68" s="2" t="s">
        <v>108</v>
      </c>
      <c r="D68" s="1"/>
      <c r="E68" s="1"/>
      <c r="F68" s="1"/>
    </row>
    <row r="69" spans="2:6" x14ac:dyDescent="0.2">
      <c r="B69" s="7" t="s">
        <v>109</v>
      </c>
      <c r="C69" s="2" t="s">
        <v>110</v>
      </c>
      <c r="D69" s="1"/>
      <c r="E69" s="1"/>
      <c r="F69" s="1"/>
    </row>
    <row r="70" spans="2:6" x14ac:dyDescent="0.2">
      <c r="B70" s="7" t="s">
        <v>111</v>
      </c>
      <c r="C70" s="2" t="s">
        <v>112</v>
      </c>
      <c r="D70" s="1"/>
      <c r="E70" s="1"/>
      <c r="F70" s="1"/>
    </row>
    <row r="71" spans="2:6" x14ac:dyDescent="0.2">
      <c r="B71" s="7" t="s">
        <v>113</v>
      </c>
      <c r="C71" s="2" t="s">
        <v>114</v>
      </c>
      <c r="D71" s="1"/>
      <c r="E71" s="1"/>
      <c r="F71" s="1"/>
    </row>
    <row r="72" spans="2:6" x14ac:dyDescent="0.2">
      <c r="B72" s="11">
        <v>2.9</v>
      </c>
      <c r="C72" s="12" t="s">
        <v>115</v>
      </c>
      <c r="D72" s="13"/>
      <c r="E72" s="14">
        <f>E73+E74+E75+E76+E77</f>
        <v>0</v>
      </c>
      <c r="F72" s="14"/>
    </row>
    <row r="73" spans="2:6" x14ac:dyDescent="0.2">
      <c r="B73" s="7" t="s">
        <v>116</v>
      </c>
      <c r="C73" s="2" t="s">
        <v>117</v>
      </c>
      <c r="D73" s="1"/>
      <c r="E73" s="1"/>
      <c r="F73" s="1"/>
    </row>
    <row r="74" spans="2:6" x14ac:dyDescent="0.2">
      <c r="B74" s="7" t="s">
        <v>118</v>
      </c>
      <c r="C74" s="2" t="s">
        <v>119</v>
      </c>
      <c r="D74" s="1"/>
      <c r="E74" s="1"/>
      <c r="F74" s="1"/>
    </row>
    <row r="75" spans="2:6" x14ac:dyDescent="0.2">
      <c r="B75" s="7" t="s">
        <v>120</v>
      </c>
      <c r="C75" s="2" t="s">
        <v>121</v>
      </c>
      <c r="D75" s="1"/>
      <c r="E75" s="1"/>
      <c r="F75" s="1"/>
    </row>
    <row r="76" spans="2:6" x14ac:dyDescent="0.2">
      <c r="B76" s="7" t="s">
        <v>122</v>
      </c>
      <c r="C76" s="2" t="s">
        <v>123</v>
      </c>
      <c r="D76" s="1"/>
      <c r="E76" s="1"/>
      <c r="F76" s="1"/>
    </row>
    <row r="77" spans="2:6" ht="22.5" x14ac:dyDescent="0.2">
      <c r="B77" s="8" t="s">
        <v>124</v>
      </c>
      <c r="C77" s="9" t="s">
        <v>125</v>
      </c>
      <c r="D77" s="5"/>
      <c r="E77" s="5"/>
      <c r="F77" s="5"/>
    </row>
    <row r="78" spans="2:6" x14ac:dyDescent="0.2">
      <c r="B78" s="29" t="s">
        <v>134</v>
      </c>
      <c r="C78" s="30"/>
      <c r="D78" s="31"/>
      <c r="E78" s="14">
        <f>E8+E14+E24+E34+E43+E51+E61+E66+E72</f>
        <v>255843180</v>
      </c>
      <c r="F78" s="14"/>
    </row>
    <row r="79" spans="2:6" x14ac:dyDescent="0.2">
      <c r="B79" s="21" t="s">
        <v>127</v>
      </c>
    </row>
    <row r="80" spans="2:6" x14ac:dyDescent="0.2">
      <c r="B80" s="21" t="s">
        <v>145</v>
      </c>
    </row>
    <row r="81" spans="2:6" x14ac:dyDescent="0.2">
      <c r="B81" s="21" t="s">
        <v>146</v>
      </c>
    </row>
    <row r="82" spans="2:6" x14ac:dyDescent="0.2">
      <c r="B82" s="21" t="s">
        <v>128</v>
      </c>
    </row>
    <row r="83" spans="2:6" x14ac:dyDescent="0.2">
      <c r="B83" s="22" t="s">
        <v>147</v>
      </c>
    </row>
    <row r="84" spans="2:6" x14ac:dyDescent="0.2">
      <c r="B84" s="21" t="s">
        <v>129</v>
      </c>
    </row>
    <row r="85" spans="2:6" x14ac:dyDescent="0.2">
      <c r="B85" s="21" t="s">
        <v>130</v>
      </c>
    </row>
    <row r="88" spans="2:6" x14ac:dyDescent="0.2">
      <c r="C88" s="26"/>
      <c r="D88" s="26"/>
      <c r="E88" s="26"/>
      <c r="F88" s="26"/>
    </row>
    <row r="89" spans="2:6" x14ac:dyDescent="0.2">
      <c r="C89" s="19" t="s">
        <v>142</v>
      </c>
    </row>
    <row r="90" spans="2:6" ht="15.75" x14ac:dyDescent="0.2">
      <c r="B90" s="32" t="s">
        <v>136</v>
      </c>
      <c r="C90" s="32"/>
      <c r="D90" s="32"/>
      <c r="E90" s="32"/>
      <c r="F90" s="32"/>
    </row>
    <row r="91" spans="2:6" x14ac:dyDescent="0.2">
      <c r="B91" s="33" t="s">
        <v>137</v>
      </c>
      <c r="C91" s="33"/>
      <c r="D91" s="33"/>
      <c r="E91" s="33"/>
      <c r="F91" s="33"/>
    </row>
    <row r="94" spans="2:6" x14ac:dyDescent="0.2">
      <c r="D94" s="26"/>
      <c r="E94" s="26"/>
      <c r="F94" s="26"/>
    </row>
    <row r="95" spans="2:6" x14ac:dyDescent="0.2">
      <c r="C95" s="19" t="s">
        <v>143</v>
      </c>
      <c r="D95" s="24" t="s">
        <v>144</v>
      </c>
      <c r="E95" s="25"/>
      <c r="F95" s="25"/>
    </row>
    <row r="96" spans="2:6" ht="15.75" x14ac:dyDescent="0.2">
      <c r="C96" s="20" t="s">
        <v>138</v>
      </c>
      <c r="E96" s="34" t="s">
        <v>140</v>
      </c>
      <c r="F96" s="34"/>
    </row>
    <row r="97" spans="3:6" x14ac:dyDescent="0.2">
      <c r="C97" s="19" t="s">
        <v>139</v>
      </c>
      <c r="E97" s="24" t="s">
        <v>141</v>
      </c>
      <c r="F97" s="25"/>
    </row>
  </sheetData>
  <mergeCells count="10">
    <mergeCell ref="E97:F97"/>
    <mergeCell ref="C88:F88"/>
    <mergeCell ref="D94:F94"/>
    <mergeCell ref="D95:F95"/>
    <mergeCell ref="B4:F4"/>
    <mergeCell ref="B6:F6"/>
    <mergeCell ref="B78:D78"/>
    <mergeCell ref="B90:F90"/>
    <mergeCell ref="B91:F91"/>
    <mergeCell ref="E96:F96"/>
  </mergeCells>
  <pageMargins left="0.23622047244094491" right="0.23622047244094491" top="0.74803149606299213" bottom="0.74803149606299213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Rodriguez</dc:creator>
  <cp:lastModifiedBy>Marcelle Rodríguez González</cp:lastModifiedBy>
  <cp:lastPrinted>2025-09-12T13:23:21Z</cp:lastPrinted>
  <dcterms:created xsi:type="dcterms:W3CDTF">2024-02-23T18:19:35Z</dcterms:created>
  <dcterms:modified xsi:type="dcterms:W3CDTF">2026-01-09T13:36:20Z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2023-09-14T00:00:00Z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2024-02-23T00:00:00Z</vt:filetime>
  </property>
  <property fmtid="{D5CDD505-2E9C-101B-9397-08002B2CF9AE}" pid="5" name="Producer">
    <vt:lpwstr>Microsoft® Excel® 2016</vt:lpwstr>
  </property>
</Properties>
</file>